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'Лист1'!$10:$13</definedName>
    <definedName name="_xlnm.Print_Area" localSheetId="0">'Лист1'!$A$1:$H$28</definedName>
  </definedNames>
  <calcPr fullCalcOnLoad="1"/>
</workbook>
</file>

<file path=xl/sharedStrings.xml><?xml version="1.0" encoding="utf-8"?>
<sst xmlns="http://schemas.openxmlformats.org/spreadsheetml/2006/main" count="67" uniqueCount="43">
  <si>
    <t>ПРОГНОЗ ОСНОВНЫХ ХАРАКТЕРИСТИК</t>
  </si>
  <si>
    <t xml:space="preserve"> </t>
  </si>
  <si>
    <t>Плановый период</t>
  </si>
  <si>
    <t>I</t>
  </si>
  <si>
    <t>Доходы - всего:</t>
  </si>
  <si>
    <t>в том числе:</t>
  </si>
  <si>
    <t>налоговые доходы</t>
  </si>
  <si>
    <t>безвозмездные поступления из бюджетов других уровней</t>
  </si>
  <si>
    <t>прочие безвозмездные поступления</t>
  </si>
  <si>
    <t>II</t>
  </si>
  <si>
    <t>Расходы - всего:</t>
  </si>
  <si>
    <t>III</t>
  </si>
  <si>
    <t>Дефицит (-), профицит (+)</t>
  </si>
  <si>
    <t>Размер дефицита (-), профицита (+)  в %</t>
  </si>
  <si>
    <t>IV</t>
  </si>
  <si>
    <t>Источники финансирования бюджетного дефицита</t>
  </si>
  <si>
    <t>VI</t>
  </si>
  <si>
    <t>Объем муниципального долга по состоянию на 1 января соответствующего финансового года</t>
  </si>
  <si>
    <t>Объем расходов на обслуживание муниципального долга</t>
  </si>
  <si>
    <t>Приложение  №1</t>
  </si>
  <si>
    <t>1.1.</t>
  </si>
  <si>
    <t>1.2.</t>
  </si>
  <si>
    <t>1.3.</t>
  </si>
  <si>
    <t>1.4.</t>
  </si>
  <si>
    <t>4.1.</t>
  </si>
  <si>
    <t>V</t>
  </si>
  <si>
    <t>(тыс.рублей)</t>
  </si>
  <si>
    <t>№ п/п</t>
  </si>
  <si>
    <t>Наименование показателя</t>
  </si>
  <si>
    <t>-</t>
  </si>
  <si>
    <t>неналоговые доходы</t>
  </si>
  <si>
    <t>Изменение остатков средств на счетах по учету средств бюджетов</t>
  </si>
  <si>
    <t>__________________________________</t>
  </si>
  <si>
    <t xml:space="preserve"> БЮДЖЕТА СЕЛЬСКОГО ПОСЕЛЕНИЯ ЛЫХМА ДО 2023 ГОДА</t>
  </si>
  <si>
    <t>2021 год</t>
  </si>
  <si>
    <t>2018 год (отчетный финансовый год)</t>
  </si>
  <si>
    <t>2020 год (очередной финансовый год)</t>
  </si>
  <si>
    <t>2022 год</t>
  </si>
  <si>
    <t>2023 год</t>
  </si>
  <si>
    <t>2019 год (текущий финансовый год)*</t>
  </si>
  <si>
    <t>&lt;*&gt; Уточненный план по состоянию на 1 сентября текущего финансового года</t>
  </si>
  <si>
    <t>к постановлению администрации                                     сельского поселения Лыхма
 от 18 декабря 2019 года № 80</t>
  </si>
  <si>
    <t>к бюджетному прогнозу                                                          сельского поселения Лыхма
  на период до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</si>
</sst>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#,##0.0_ ;\-#,##0.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16" fontId="39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top" wrapText="1"/>
    </xf>
    <xf numFmtId="178" fontId="43" fillId="0" borderId="10" xfId="0" applyNumberFormat="1" applyFont="1" applyBorder="1" applyAlignment="1">
      <alignment vertical="top" wrapText="1"/>
    </xf>
    <xf numFmtId="0" fontId="42" fillId="0" borderId="10" xfId="0" applyFont="1" applyBorder="1" applyAlignment="1">
      <alignment horizontal="center" wrapText="1"/>
    </xf>
    <xf numFmtId="178" fontId="43" fillId="0" borderId="10" xfId="0" applyNumberFormat="1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vertical="center" wrapText="1"/>
    </xf>
    <xf numFmtId="0" fontId="44" fillId="0" borderId="0" xfId="0" applyFont="1" applyAlignment="1">
      <alignment/>
    </xf>
    <xf numFmtId="49" fontId="40" fillId="0" borderId="0" xfId="0" applyNumberFormat="1" applyFont="1" applyAlignment="1">
      <alignment horizontal="center" wrapText="1"/>
    </xf>
    <xf numFmtId="0" fontId="40" fillId="0" borderId="11" xfId="0" applyFont="1" applyBorder="1" applyAlignment="1">
      <alignment horizontal="center"/>
    </xf>
    <xf numFmtId="178" fontId="43" fillId="0" borderId="10" xfId="0" applyNumberFormat="1" applyFont="1" applyFill="1" applyBorder="1" applyAlignment="1">
      <alignment vertical="top" wrapText="1"/>
    </xf>
    <xf numFmtId="178" fontId="40" fillId="0" borderId="10" xfId="0" applyNumberFormat="1" applyFont="1" applyFill="1" applyBorder="1" applyAlignment="1">
      <alignment vertical="top" wrapText="1"/>
    </xf>
    <xf numFmtId="178" fontId="40" fillId="0" borderId="10" xfId="0" applyNumberFormat="1" applyFont="1" applyFill="1" applyBorder="1" applyAlignment="1">
      <alignment horizontal="right" vertical="center" wrapText="1"/>
    </xf>
    <xf numFmtId="178" fontId="43" fillId="33" borderId="10" xfId="0" applyNumberFormat="1" applyFont="1" applyFill="1" applyBorder="1" applyAlignment="1">
      <alignment vertical="center" wrapText="1"/>
    </xf>
    <xf numFmtId="178" fontId="40" fillId="33" borderId="10" xfId="0" applyNumberFormat="1" applyFont="1" applyFill="1" applyBorder="1" applyAlignment="1">
      <alignment vertical="center" wrapText="1"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 horizontal="center" wrapText="1"/>
    </xf>
    <xf numFmtId="0" fontId="43" fillId="0" borderId="0" xfId="0" applyFont="1" applyAlignment="1">
      <alignment horizontal="center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zoomScalePageLayoutView="0" workbookViewId="0" topLeftCell="A1">
      <selection activeCell="Q6" sqref="Q6"/>
    </sheetView>
  </sheetViews>
  <sheetFormatPr defaultColWidth="9.140625" defaultRowHeight="15"/>
  <cols>
    <col min="2" max="2" width="31.421875" style="0" customWidth="1"/>
    <col min="3" max="3" width="16.28125" style="0" customWidth="1"/>
    <col min="4" max="4" width="14.57421875" style="0" customWidth="1"/>
    <col min="5" max="5" width="14.421875" style="0" bestFit="1" customWidth="1"/>
    <col min="6" max="7" width="13.7109375" style="0" customWidth="1"/>
    <col min="8" max="8" width="13.57421875" style="0" customWidth="1"/>
    <col min="9" max="9" width="9.140625" style="0" hidden="1" customWidth="1"/>
  </cols>
  <sheetData>
    <row r="1" spans="5:8" ht="22.5" customHeight="1">
      <c r="E1" s="24" t="s">
        <v>19</v>
      </c>
      <c r="F1" s="24"/>
      <c r="G1" s="24"/>
      <c r="H1" s="24"/>
    </row>
    <row r="2" spans="5:8" ht="47.25" customHeight="1">
      <c r="E2" s="24" t="s">
        <v>41</v>
      </c>
      <c r="F2" s="24"/>
      <c r="G2" s="24"/>
      <c r="H2" s="24"/>
    </row>
    <row r="3" spans="5:8" ht="15.75">
      <c r="E3" s="33"/>
      <c r="F3" s="33"/>
      <c r="G3" s="33"/>
      <c r="H3" s="33"/>
    </row>
    <row r="4" spans="1:8" ht="15.75">
      <c r="A4" s="2"/>
      <c r="B4" s="2"/>
      <c r="C4" s="2"/>
      <c r="D4" s="2"/>
      <c r="E4" s="23" t="s">
        <v>19</v>
      </c>
      <c r="F4" s="23"/>
      <c r="G4" s="23"/>
      <c r="H4" s="23"/>
    </row>
    <row r="5" spans="1:8" ht="46.5" customHeight="1">
      <c r="A5" s="2"/>
      <c r="B5" s="2"/>
      <c r="C5" s="2"/>
      <c r="D5" s="2"/>
      <c r="E5" s="24" t="s">
        <v>42</v>
      </c>
      <c r="F5" s="24"/>
      <c r="G5" s="24"/>
      <c r="H5" s="24"/>
    </row>
    <row r="6" spans="1:8" ht="21" customHeight="1">
      <c r="A6" s="2"/>
      <c r="B6" s="2"/>
      <c r="C6" s="2"/>
      <c r="D6" s="2"/>
      <c r="E6" s="2"/>
      <c r="F6" s="2"/>
      <c r="G6" s="16"/>
      <c r="H6" s="16"/>
    </row>
    <row r="7" spans="1:8" ht="15.75">
      <c r="A7" s="25" t="s">
        <v>0</v>
      </c>
      <c r="B7" s="25"/>
      <c r="C7" s="25"/>
      <c r="D7" s="25"/>
      <c r="E7" s="25"/>
      <c r="F7" s="25"/>
      <c r="G7" s="25"/>
      <c r="H7" s="25"/>
    </row>
    <row r="8" spans="1:8" ht="15.75">
      <c r="A8" s="25" t="s">
        <v>33</v>
      </c>
      <c r="B8" s="25"/>
      <c r="C8" s="25"/>
      <c r="D8" s="25"/>
      <c r="E8" s="25"/>
      <c r="F8" s="25"/>
      <c r="G8" s="25"/>
      <c r="H8" s="25"/>
    </row>
    <row r="9" spans="1:8" ht="15.75">
      <c r="A9" s="3" t="s">
        <v>1</v>
      </c>
      <c r="B9" s="2"/>
      <c r="C9" s="2"/>
      <c r="D9" s="2"/>
      <c r="E9" s="2"/>
      <c r="F9" s="2"/>
      <c r="G9" s="2"/>
      <c r="H9" s="17" t="s">
        <v>26</v>
      </c>
    </row>
    <row r="10" spans="1:8" ht="15">
      <c r="A10" s="26" t="s">
        <v>27</v>
      </c>
      <c r="B10" s="26" t="s">
        <v>28</v>
      </c>
      <c r="C10" s="26" t="s">
        <v>35</v>
      </c>
      <c r="D10" s="26" t="s">
        <v>39</v>
      </c>
      <c r="E10" s="26" t="s">
        <v>36</v>
      </c>
      <c r="F10" s="29" t="s">
        <v>2</v>
      </c>
      <c r="G10" s="30"/>
      <c r="H10" s="30"/>
    </row>
    <row r="11" spans="1:8" ht="15">
      <c r="A11" s="27"/>
      <c r="B11" s="27"/>
      <c r="C11" s="27"/>
      <c r="D11" s="27"/>
      <c r="E11" s="27"/>
      <c r="F11" s="31"/>
      <c r="G11" s="32"/>
      <c r="H11" s="32"/>
    </row>
    <row r="12" spans="1:8" ht="33" customHeight="1">
      <c r="A12" s="28"/>
      <c r="B12" s="28"/>
      <c r="C12" s="28"/>
      <c r="D12" s="28"/>
      <c r="E12" s="28"/>
      <c r="F12" s="6" t="s">
        <v>34</v>
      </c>
      <c r="G12" s="6" t="s">
        <v>37</v>
      </c>
      <c r="H12" s="6" t="s">
        <v>38</v>
      </c>
    </row>
    <row r="13" spans="1:8" ht="15.75">
      <c r="A13" s="6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</row>
    <row r="14" spans="1:8" ht="15.75">
      <c r="A14" s="6" t="s">
        <v>3</v>
      </c>
      <c r="B14" s="7" t="s">
        <v>4</v>
      </c>
      <c r="C14" s="18">
        <f aca="true" t="shared" si="0" ref="C14:H14">SUM(C15:C19)</f>
        <v>31902.1</v>
      </c>
      <c r="D14" s="18">
        <f t="shared" si="0"/>
        <v>21240.2</v>
      </c>
      <c r="E14" s="18">
        <f t="shared" si="0"/>
        <v>22770.8</v>
      </c>
      <c r="F14" s="18">
        <f t="shared" si="0"/>
        <v>22927.8</v>
      </c>
      <c r="G14" s="18">
        <f t="shared" si="0"/>
        <v>23699.4</v>
      </c>
      <c r="H14" s="18">
        <f t="shared" si="0"/>
        <v>23699.4</v>
      </c>
    </row>
    <row r="15" spans="1:8" ht="15.75">
      <c r="A15" s="8"/>
      <c r="B15" s="1" t="s">
        <v>5</v>
      </c>
      <c r="C15" s="19"/>
      <c r="D15" s="19"/>
      <c r="E15" s="19"/>
      <c r="F15" s="19"/>
      <c r="G15" s="19"/>
      <c r="H15" s="19"/>
    </row>
    <row r="16" spans="1:8" ht="15.75">
      <c r="A16" s="5" t="s">
        <v>20</v>
      </c>
      <c r="B16" s="1" t="s">
        <v>6</v>
      </c>
      <c r="C16" s="20">
        <v>14135.1</v>
      </c>
      <c r="D16" s="20">
        <v>14396</v>
      </c>
      <c r="E16" s="20">
        <v>14527.6</v>
      </c>
      <c r="F16" s="20">
        <v>14600.5</v>
      </c>
      <c r="G16" s="20">
        <v>14600.5</v>
      </c>
      <c r="H16" s="20">
        <v>14600.5</v>
      </c>
    </row>
    <row r="17" spans="1:8" ht="15.75">
      <c r="A17" s="5" t="s">
        <v>21</v>
      </c>
      <c r="B17" s="1" t="s">
        <v>30</v>
      </c>
      <c r="C17" s="20">
        <v>174.9</v>
      </c>
      <c r="D17" s="20">
        <v>95</v>
      </c>
      <c r="E17" s="20">
        <v>160</v>
      </c>
      <c r="F17" s="20">
        <v>160</v>
      </c>
      <c r="G17" s="20">
        <v>160</v>
      </c>
      <c r="H17" s="20">
        <v>160</v>
      </c>
    </row>
    <row r="18" spans="1:8" ht="31.5">
      <c r="A18" s="5" t="s">
        <v>22</v>
      </c>
      <c r="B18" s="1" t="s">
        <v>7</v>
      </c>
      <c r="C18" s="20">
        <v>17532.1</v>
      </c>
      <c r="D18" s="20">
        <v>6719.2</v>
      </c>
      <c r="E18" s="20">
        <v>8083.2</v>
      </c>
      <c r="F18" s="20">
        <v>8167.3</v>
      </c>
      <c r="G18" s="20">
        <v>8938.9</v>
      </c>
      <c r="H18" s="20">
        <v>8938.9</v>
      </c>
    </row>
    <row r="19" spans="1:8" ht="31.5">
      <c r="A19" s="5" t="s">
        <v>23</v>
      </c>
      <c r="B19" s="1" t="s">
        <v>8</v>
      </c>
      <c r="C19" s="20">
        <v>60</v>
      </c>
      <c r="D19" s="20">
        <v>30</v>
      </c>
      <c r="E19" s="20">
        <v>0</v>
      </c>
      <c r="F19" s="20">
        <v>0</v>
      </c>
      <c r="G19" s="20">
        <v>0</v>
      </c>
      <c r="H19" s="20">
        <v>0</v>
      </c>
    </row>
    <row r="20" spans="1:8" ht="15.75">
      <c r="A20" s="6" t="s">
        <v>9</v>
      </c>
      <c r="B20" s="7" t="s">
        <v>10</v>
      </c>
      <c r="C20" s="11">
        <v>30443.3</v>
      </c>
      <c r="D20" s="11">
        <v>23860.8</v>
      </c>
      <c r="E20" s="11">
        <v>22770.8</v>
      </c>
      <c r="F20" s="11">
        <v>22927.8</v>
      </c>
      <c r="G20" s="11">
        <v>23699.4</v>
      </c>
      <c r="H20" s="11">
        <v>23699.4</v>
      </c>
    </row>
    <row r="21" spans="1:9" ht="15.75">
      <c r="A21" s="6" t="s">
        <v>11</v>
      </c>
      <c r="B21" s="7" t="s">
        <v>12</v>
      </c>
      <c r="C21" s="11">
        <f>C14-C20</f>
        <v>1458.7999999999993</v>
      </c>
      <c r="D21" s="11">
        <f aca="true" t="shared" si="1" ref="D21:I21">D14-D20</f>
        <v>-2620.5999999999985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  <c r="I21" s="11">
        <f t="shared" si="1"/>
        <v>0</v>
      </c>
    </row>
    <row r="22" spans="1:8" ht="31.5">
      <c r="A22" s="9"/>
      <c r="B22" s="7" t="s">
        <v>13</v>
      </c>
      <c r="C22" s="14">
        <f>-C23/(C16+C17)*100</f>
        <v>10.194269741439548</v>
      </c>
      <c r="D22" s="14">
        <f>D23/(D16+D17)*100</f>
        <v>18.084328203712648</v>
      </c>
      <c r="E22" s="13" t="s">
        <v>29</v>
      </c>
      <c r="F22" s="13" t="s">
        <v>29</v>
      </c>
      <c r="G22" s="13" t="s">
        <v>29</v>
      </c>
      <c r="H22" s="13" t="s">
        <v>29</v>
      </c>
    </row>
    <row r="23" spans="1:8" ht="31.5">
      <c r="A23" s="6" t="s">
        <v>14</v>
      </c>
      <c r="B23" s="7" t="s">
        <v>15</v>
      </c>
      <c r="C23" s="21">
        <f>C24</f>
        <v>-1458.7999999999993</v>
      </c>
      <c r="D23" s="21">
        <f>D24</f>
        <v>2620.6</v>
      </c>
      <c r="E23" s="13" t="s">
        <v>29</v>
      </c>
      <c r="F23" s="13" t="s">
        <v>29</v>
      </c>
      <c r="G23" s="13" t="s">
        <v>29</v>
      </c>
      <c r="H23" s="13" t="s">
        <v>29</v>
      </c>
    </row>
    <row r="24" spans="1:8" ht="47.25">
      <c r="A24" s="5" t="s">
        <v>24</v>
      </c>
      <c r="B24" s="10" t="s">
        <v>31</v>
      </c>
      <c r="C24" s="22">
        <f>-C21</f>
        <v>-1458.7999999999993</v>
      </c>
      <c r="D24" s="22">
        <v>2620.6</v>
      </c>
      <c r="E24" s="13" t="s">
        <v>29</v>
      </c>
      <c r="F24" s="13" t="s">
        <v>29</v>
      </c>
      <c r="G24" s="13" t="s">
        <v>29</v>
      </c>
      <c r="H24" s="13" t="s">
        <v>29</v>
      </c>
    </row>
    <row r="25" spans="1:8" ht="63">
      <c r="A25" s="6" t="s">
        <v>25</v>
      </c>
      <c r="B25" s="7" t="s">
        <v>17</v>
      </c>
      <c r="C25" s="13" t="s">
        <v>29</v>
      </c>
      <c r="D25" s="13" t="s">
        <v>29</v>
      </c>
      <c r="E25" s="13" t="s">
        <v>29</v>
      </c>
      <c r="F25" s="13" t="s">
        <v>29</v>
      </c>
      <c r="G25" s="13" t="s">
        <v>29</v>
      </c>
      <c r="H25" s="13" t="s">
        <v>29</v>
      </c>
    </row>
    <row r="26" spans="1:8" ht="47.25">
      <c r="A26" s="6" t="s">
        <v>16</v>
      </c>
      <c r="B26" s="7" t="s">
        <v>18</v>
      </c>
      <c r="C26" s="13" t="s">
        <v>29</v>
      </c>
      <c r="D26" s="13" t="s">
        <v>29</v>
      </c>
      <c r="E26" s="13" t="s">
        <v>29</v>
      </c>
      <c r="F26" s="13" t="s">
        <v>29</v>
      </c>
      <c r="G26" s="13" t="s">
        <v>29</v>
      </c>
      <c r="H26" s="13" t="s">
        <v>29</v>
      </c>
    </row>
    <row r="27" spans="1:8" ht="15">
      <c r="A27" s="15" t="s">
        <v>40</v>
      </c>
      <c r="B27" s="15"/>
      <c r="C27" s="15"/>
      <c r="D27" s="15"/>
      <c r="E27" s="15"/>
      <c r="F27" s="4"/>
      <c r="G27" s="4"/>
      <c r="H27" s="4"/>
    </row>
    <row r="28" spans="1:8" ht="15.75">
      <c r="A28" s="23" t="s">
        <v>32</v>
      </c>
      <c r="B28" s="23"/>
      <c r="C28" s="23"/>
      <c r="D28" s="23"/>
      <c r="E28" s="23"/>
      <c r="F28" s="23"/>
      <c r="G28" s="23"/>
      <c r="H28" s="23"/>
    </row>
    <row r="29" spans="1:8" ht="15">
      <c r="A29" s="4"/>
      <c r="B29" s="4"/>
      <c r="C29" s="4"/>
      <c r="D29" s="4"/>
      <c r="E29" s="4"/>
      <c r="F29" s="4"/>
      <c r="G29" s="4"/>
      <c r="H29" s="4"/>
    </row>
    <row r="30" spans="1:8" ht="15">
      <c r="A30" s="4"/>
      <c r="B30" s="4"/>
      <c r="C30" s="4"/>
      <c r="D30" s="4"/>
      <c r="E30" s="4"/>
      <c r="F30" s="4"/>
      <c r="G30" s="4"/>
      <c r="H30" s="4"/>
    </row>
  </sheetData>
  <sheetProtection/>
  <mergeCells count="13">
    <mergeCell ref="E10:E12"/>
    <mergeCell ref="E1:H1"/>
    <mergeCell ref="E2:H2"/>
    <mergeCell ref="A28:H28"/>
    <mergeCell ref="E5:H5"/>
    <mergeCell ref="E4:H4"/>
    <mergeCell ref="A7:H7"/>
    <mergeCell ref="A8:H8"/>
    <mergeCell ref="A10:A12"/>
    <mergeCell ref="B10:B12"/>
    <mergeCell ref="F10:H11"/>
    <mergeCell ref="C10:C12"/>
    <mergeCell ref="D10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user</cp:lastModifiedBy>
  <cp:lastPrinted>2019-12-18T11:40:07Z</cp:lastPrinted>
  <dcterms:created xsi:type="dcterms:W3CDTF">2017-10-21T07:35:50Z</dcterms:created>
  <dcterms:modified xsi:type="dcterms:W3CDTF">2019-12-18T11:40:23Z</dcterms:modified>
  <cp:category/>
  <cp:version/>
  <cp:contentType/>
  <cp:contentStatus/>
</cp:coreProperties>
</file>